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5480" windowHeight="1164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/>
  <c r="B12"/>
  <c r="D20"/>
  <c r="D21"/>
  <c r="D15"/>
  <c r="B38"/>
  <c r="C24"/>
  <c r="B24"/>
  <c r="C38"/>
  <c r="D22"/>
  <c r="D27"/>
  <c r="D29"/>
  <c r="D30"/>
  <c r="D33"/>
  <c r="D35"/>
  <c r="D26"/>
  <c r="D13"/>
  <c r="D16"/>
  <c r="D17"/>
  <c r="D18"/>
  <c r="D19"/>
  <c r="D23"/>
  <c r="B39" l="1"/>
  <c r="B45" s="1"/>
  <c r="B44" s="1"/>
  <c r="D24"/>
  <c r="D12"/>
  <c r="C39"/>
  <c r="C45" s="1"/>
  <c r="C44" s="1"/>
  <c r="D38"/>
</calcChain>
</file>

<file path=xl/sharedStrings.xml><?xml version="1.0" encoding="utf-8"?>
<sst xmlns="http://schemas.openxmlformats.org/spreadsheetml/2006/main" count="54" uniqueCount="50">
  <si>
    <t>(отчетный период)</t>
  </si>
  <si>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</si>
  <si>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</si>
  <si>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</si>
  <si>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</si>
  <si>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>Налоги на товары (работы, услуги) реализуемые на территории РФ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</si>
  <si>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</si>
  <si>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</si>
  <si>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</si>
  <si>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</si>
  <si>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</si>
  <si>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</si>
  <si>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   бюджетной системы Российской Федерации   </t>
  </si>
  <si>
    <t xml:space="preserve">Всего:                         </t>
  </si>
  <si>
    <t>Расходы</t>
  </si>
  <si>
    <t xml:space="preserve">Общегосударственные  вопросы    </t>
  </si>
  <si>
    <t xml:space="preserve">Национальная оборона           </t>
  </si>
  <si>
    <t>Национальная   безопасность  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</si>
  <si>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</si>
  <si>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</si>
  <si>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</si>
  <si>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</si>
  <si>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 </t>
  </si>
  <si>
    <t xml:space="preserve">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</si>
  <si>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</si>
  <si>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</si>
  <si>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</si>
  <si>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</si>
  <si>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</si>
  <si>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</si>
  <si>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</si>
  <si>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 xml:space="preserve">Иные   источники    внутреннего финансирования        дефицитов бюджетов                       </t>
  </si>
  <si>
    <t>Изменение остатков  средств  на счетах по учету средств бюджета</t>
  </si>
  <si>
    <t xml:space="preserve">                                                                                    </t>
  </si>
  <si>
    <t>(тыс. рублей)</t>
  </si>
  <si>
    <t>Приложение N 1</t>
  </si>
  <si>
    <t>Бюджетные назначения на год</t>
  </si>
  <si>
    <t>%     исполнения</t>
  </si>
  <si>
    <t>Приложение N 2</t>
  </si>
  <si>
    <t xml:space="preserve">Наименование категории   работников </t>
  </si>
  <si>
    <t xml:space="preserve">    </t>
  </si>
  <si>
    <t xml:space="preserve">Муниципальные  служащие поселения
</t>
  </si>
  <si>
    <t xml:space="preserve">Работники муниципальных учреждений   
</t>
  </si>
  <si>
    <t>Инициативные платежи, зачисляемые в бюджеты сельских поселений</t>
  </si>
  <si>
    <t>Сведения об исполнении  бюджета поселения за 1 полугодие 2023 года</t>
  </si>
  <si>
    <t xml:space="preserve">Кассовое исполнение за  1 полугодие 2023 года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</si>
  <si>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2023 года
(отчетный период)
Администрация </t>
    </r>
    <r>
      <rPr>
        <b/>
        <sz val="12"/>
        <color theme="1"/>
        <rFont val="Times New Roman"/>
        <family val="1"/>
        <charset val="204"/>
      </rPr>
      <t>Бартеневского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</si>
  <si>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за 1 полугодие  2023 года (человек)   </t>
  </si>
  <si>
    <t xml:space="preserve">Фактические  расходы на заработную плату и 
начисления на нее   
за  1 полугодие  2023 года
(отчетный период)   
(тыс. рублей)     
</t>
  </si>
  <si>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Бартеневского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полугодие  2023 года Приложение1 обнародуется в соответствии с Постановлением главы администрации №    33   от 14.07.2023  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</si>
</sst>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6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topLeftCell="A67" zoomScale="80" zoomScaleNormal="80" workbookViewId="0">
      <selection sqref="A1:D5"/>
    </sheetView>
  </sheetViews>
  <sheetFormatPr defaultColWidth="9.140625" defaultRowHeight="15.75"/>
  <cols>
    <col min="1" max="1" width="63.140625" style="1" customWidth="1"/>
    <col min="2" max="2" width="19.140625" style="1" customWidth="1"/>
    <col min="3" max="3" width="25.85546875" style="1" customWidth="1"/>
    <col min="4" max="4" width="13.85546875" style="1" customWidth="1"/>
    <col min="5" max="16384" width="9.140625" style="1"/>
  </cols>
  <sheetData>
    <row r="1" spans="1:4">
      <c r="A1" s="22" t="s">
        <v>49</v>
      </c>
      <c r="B1" s="23"/>
      <c r="C1" s="23"/>
      <c r="D1" s="23"/>
    </row>
    <row r="2" spans="1:4" ht="15" customHeight="1">
      <c r="A2" s="23"/>
      <c r="B2" s="23"/>
      <c r="C2" s="23"/>
      <c r="D2" s="23"/>
    </row>
    <row r="3" spans="1:4">
      <c r="A3" s="23"/>
      <c r="B3" s="23"/>
      <c r="C3" s="23"/>
      <c r="D3" s="23"/>
    </row>
    <row r="4" spans="1:4">
      <c r="A4" s="23"/>
      <c r="B4" s="23"/>
      <c r="C4" s="23"/>
      <c r="D4" s="23"/>
    </row>
    <row r="5" spans="1:4">
      <c r="A5" s="23"/>
      <c r="B5" s="23"/>
      <c r="C5" s="23"/>
      <c r="D5" s="23"/>
    </row>
    <row r="6" spans="1:4">
      <c r="A6" s="2"/>
      <c r="B6" s="2"/>
      <c r="C6" s="27" t="s">
        <v>35</v>
      </c>
      <c r="D6" s="27"/>
    </row>
    <row r="7" spans="1:4">
      <c r="A7" s="24" t="s">
        <v>44</v>
      </c>
      <c r="B7" s="25"/>
      <c r="C7" s="25"/>
      <c r="D7" s="25"/>
    </row>
    <row r="8" spans="1:4">
      <c r="A8" s="26" t="s">
        <v>0</v>
      </c>
      <c r="B8" s="23"/>
      <c r="C8" s="23"/>
      <c r="D8" s="23"/>
    </row>
    <row r="9" spans="1:4" ht="16.5" thickBot="1">
      <c r="A9" s="1" t="s">
        <v>33</v>
      </c>
      <c r="D9" s="1" t="s">
        <v>34</v>
      </c>
    </row>
    <row r="10" spans="1:4" ht="52.5" customHeight="1" thickBot="1">
      <c r="A10" s="10" t="s">
        <v>1</v>
      </c>
      <c r="B10" s="9" t="s">
        <v>36</v>
      </c>
      <c r="C10" s="3" t="s">
        <v>45</v>
      </c>
      <c r="D10" s="3" t="s">
        <v>37</v>
      </c>
    </row>
    <row r="11" spans="1:4" ht="16.5" thickBot="1">
      <c r="A11" s="19" t="s">
        <v>2</v>
      </c>
      <c r="B11" s="20"/>
      <c r="C11" s="20"/>
      <c r="D11" s="21"/>
    </row>
    <row r="12" spans="1:4" ht="18.75" customHeight="1" thickBot="1">
      <c r="A12" s="5" t="s">
        <v>3</v>
      </c>
      <c r="B12" s="6">
        <f>B13+B16+B17+B18+B19+B20+B15+B21</f>
        <v>3245.6</v>
      </c>
      <c r="C12" s="6">
        <f>C13+C16+C17+C18+C19+C20+C15+C21</f>
        <v>3405.3000000000006</v>
      </c>
      <c r="D12" s="6">
        <f>C12*100/B12</f>
        <v>104.92050776435792</v>
      </c>
    </row>
    <row r="13" spans="1:4" ht="16.5" customHeight="1" thickBot="1">
      <c r="A13" s="5" t="s">
        <v>4</v>
      </c>
      <c r="B13" s="6">
        <v>699</v>
      </c>
      <c r="C13" s="6">
        <v>526.5</v>
      </c>
      <c r="D13" s="6">
        <f t="shared" ref="D13:D24" si="0">C13*100/B13</f>
        <v>75.321888412017174</v>
      </c>
    </row>
    <row r="14" spans="1:4" ht="34.5" hidden="1" customHeight="1" thickBot="1">
      <c r="A14" s="5" t="s">
        <v>5</v>
      </c>
      <c r="B14" s="6"/>
      <c r="C14" s="6"/>
      <c r="D14" s="6"/>
    </row>
    <row r="15" spans="1:4" ht="34.5" customHeight="1" thickBot="1">
      <c r="A15" s="5" t="s">
        <v>5</v>
      </c>
      <c r="B15" s="6">
        <v>477.2</v>
      </c>
      <c r="C15" s="6">
        <v>435.8</v>
      </c>
      <c r="D15" s="6">
        <f>C15/B15*100</f>
        <v>91.324392288348704</v>
      </c>
    </row>
    <row r="16" spans="1:4" ht="18" customHeight="1" thickBot="1">
      <c r="A16" s="5" t="s">
        <v>6</v>
      </c>
      <c r="B16" s="6">
        <v>208</v>
      </c>
      <c r="C16" s="6">
        <v>746.3</v>
      </c>
      <c r="D16" s="6">
        <f t="shared" si="0"/>
        <v>358.79807692307691</v>
      </c>
    </row>
    <row r="17" spans="1:4" ht="20.25" customHeight="1" thickBot="1">
      <c r="A17" s="5" t="s">
        <v>7</v>
      </c>
      <c r="B17" s="6">
        <v>1262</v>
      </c>
      <c r="C17" s="6">
        <v>502.7</v>
      </c>
      <c r="D17" s="6">
        <f t="shared" si="0"/>
        <v>39.833597464342311</v>
      </c>
    </row>
    <row r="18" spans="1:4" ht="35.25" customHeight="1" thickBot="1">
      <c r="A18" s="5" t="s">
        <v>8</v>
      </c>
      <c r="B18" s="6">
        <v>205.1</v>
      </c>
      <c r="C18" s="6">
        <v>1103.8</v>
      </c>
      <c r="D18" s="6">
        <f t="shared" si="0"/>
        <v>538.17649926864942</v>
      </c>
    </row>
    <row r="19" spans="1:4" ht="22.5" customHeight="1" thickBot="1">
      <c r="A19" s="5" t="s">
        <v>9</v>
      </c>
      <c r="B19" s="6">
        <v>2.1</v>
      </c>
      <c r="C19" s="6">
        <v>0.8</v>
      </c>
      <c r="D19" s="6">
        <f t="shared" si="0"/>
        <v>38.095238095238095</v>
      </c>
    </row>
    <row r="20" spans="1:4" ht="19.5" customHeight="1" thickBot="1">
      <c r="A20" s="5" t="s">
        <v>10</v>
      </c>
      <c r="B20" s="6">
        <v>2.8</v>
      </c>
      <c r="C20" s="6">
        <v>0</v>
      </c>
      <c r="D20" s="6">
        <f>C20/B20*100</f>
        <v>0</v>
      </c>
    </row>
    <row r="21" spans="1:4" ht="36" customHeight="1" thickBot="1">
      <c r="A21" s="18" t="s">
        <v>43</v>
      </c>
      <c r="B21" s="6">
        <v>389.4</v>
      </c>
      <c r="C21" s="6">
        <v>89.4</v>
      </c>
      <c r="D21" s="6">
        <f>C21/B21*100</f>
        <v>22.958397534668723</v>
      </c>
    </row>
    <row r="22" spans="1:4" ht="30" customHeight="1" thickBot="1">
      <c r="A22" s="5" t="s">
        <v>11</v>
      </c>
      <c r="B22" s="6">
        <v>45032.7</v>
      </c>
      <c r="C22" s="6">
        <v>12332.3</v>
      </c>
      <c r="D22" s="6">
        <f t="shared" si="0"/>
        <v>27.385211190979003</v>
      </c>
    </row>
    <row r="23" spans="1:4" ht="30.75" customHeight="1" thickBot="1">
      <c r="A23" s="5" t="s">
        <v>12</v>
      </c>
      <c r="B23" s="6">
        <v>45032.7</v>
      </c>
      <c r="C23" s="6">
        <v>12332.3</v>
      </c>
      <c r="D23" s="6">
        <f t="shared" si="0"/>
        <v>27.385211190979003</v>
      </c>
    </row>
    <row r="24" spans="1:4" ht="15" customHeight="1" thickBot="1">
      <c r="A24" s="7" t="s">
        <v>13</v>
      </c>
      <c r="B24" s="8">
        <f>B12+B22</f>
        <v>48278.299999999996</v>
      </c>
      <c r="C24" s="8">
        <f>C12+C22</f>
        <v>15737.6</v>
      </c>
      <c r="D24" s="6">
        <f t="shared" si="0"/>
        <v>32.597668103475065</v>
      </c>
    </row>
    <row r="25" spans="1:4" ht="15" customHeight="1" thickBot="1">
      <c r="A25" s="19" t="s">
        <v>14</v>
      </c>
      <c r="B25" s="20"/>
      <c r="C25" s="20"/>
      <c r="D25" s="21"/>
    </row>
    <row r="26" spans="1:4" ht="19.5" customHeight="1" thickBot="1">
      <c r="A26" s="5" t="s">
        <v>15</v>
      </c>
      <c r="B26" s="6">
        <v>2838.8</v>
      </c>
      <c r="C26" s="4">
        <v>1670</v>
      </c>
      <c r="D26" s="6">
        <f>C26*100/B26</f>
        <v>58.827673664928838</v>
      </c>
    </row>
    <row r="27" spans="1:4" ht="21.75" customHeight="1" thickBot="1">
      <c r="A27" s="5" t="s">
        <v>16</v>
      </c>
      <c r="B27" s="6">
        <v>115.2</v>
      </c>
      <c r="C27" s="6">
        <v>45.4</v>
      </c>
      <c r="D27" s="6">
        <f t="shared" ref="D27:D38" si="1">C27*100/B27</f>
        <v>39.409722222222221</v>
      </c>
    </row>
    <row r="28" spans="1:4" ht="34.5" customHeight="1" thickBot="1">
      <c r="A28" s="5" t="s">
        <v>17</v>
      </c>
      <c r="B28" s="6">
        <v>48</v>
      </c>
      <c r="C28" s="6">
        <v>48</v>
      </c>
      <c r="D28" s="6">
        <v>100</v>
      </c>
    </row>
    <row r="29" spans="1:4" ht="18.75" customHeight="1" thickBot="1">
      <c r="A29" s="5" t="s">
        <v>18</v>
      </c>
      <c r="B29" s="6">
        <v>4002.2</v>
      </c>
      <c r="C29" s="4">
        <v>229</v>
      </c>
      <c r="D29" s="6">
        <f t="shared" si="1"/>
        <v>5.7218529808605272</v>
      </c>
    </row>
    <row r="30" spans="1:4" ht="18" customHeight="1" thickBot="1">
      <c r="A30" s="5" t="s">
        <v>19</v>
      </c>
      <c r="B30" s="6">
        <v>42509.3</v>
      </c>
      <c r="C30" s="4">
        <v>12382.9</v>
      </c>
      <c r="D30" s="6">
        <f t="shared" si="1"/>
        <v>29.129860995123419</v>
      </c>
    </row>
    <row r="31" spans="1:4" ht="18" customHeight="1" thickBot="1">
      <c r="A31" s="5" t="s">
        <v>20</v>
      </c>
      <c r="B31" s="6"/>
      <c r="C31" s="4"/>
      <c r="D31" s="6"/>
    </row>
    <row r="32" spans="1:4" ht="18.75" customHeight="1" thickBot="1">
      <c r="A32" s="5" t="s">
        <v>21</v>
      </c>
      <c r="B32" s="6"/>
      <c r="C32" s="4"/>
      <c r="D32" s="6"/>
    </row>
    <row r="33" spans="1:4" ht="19.5" customHeight="1" thickBot="1">
      <c r="A33" s="5" t="s">
        <v>22</v>
      </c>
      <c r="B33" s="6">
        <v>6.5</v>
      </c>
      <c r="C33" s="6">
        <v>6.5</v>
      </c>
      <c r="D33" s="6">
        <f t="shared" si="1"/>
        <v>100</v>
      </c>
    </row>
    <row r="34" spans="1:4" ht="19.5" customHeight="1" thickBot="1">
      <c r="A34" s="5" t="s">
        <v>23</v>
      </c>
      <c r="B34" s="6"/>
      <c r="C34" s="4"/>
      <c r="D34" s="6"/>
    </row>
    <row r="35" spans="1:4" ht="18" customHeight="1" thickBot="1">
      <c r="A35" s="5" t="s">
        <v>24</v>
      </c>
      <c r="B35" s="6">
        <v>120.8</v>
      </c>
      <c r="C35" s="6">
        <v>45.4</v>
      </c>
      <c r="D35" s="6">
        <f t="shared" si="1"/>
        <v>37.58278145695364</v>
      </c>
    </row>
    <row r="36" spans="1:4" ht="19.5" customHeight="1" thickBot="1">
      <c r="A36" s="5" t="s">
        <v>25</v>
      </c>
      <c r="B36" s="6"/>
      <c r="C36" s="4"/>
      <c r="D36" s="6"/>
    </row>
    <row r="37" spans="1:4" ht="18.75" customHeight="1" thickBot="1">
      <c r="A37" s="5" t="s">
        <v>26</v>
      </c>
      <c r="B37" s="6"/>
      <c r="C37" s="4"/>
      <c r="D37" s="6"/>
    </row>
    <row r="38" spans="1:4" ht="15" customHeight="1" thickBot="1">
      <c r="A38" s="7" t="s">
        <v>13</v>
      </c>
      <c r="B38" s="8">
        <f>B26+B27+B29+B30+B33+B35+B28</f>
        <v>49640.800000000003</v>
      </c>
      <c r="C38" s="8">
        <f>C26+C27+C28+C29+C30+C33+C35</f>
        <v>14427.199999999999</v>
      </c>
      <c r="D38" s="6">
        <f t="shared" si="1"/>
        <v>29.063189956648561</v>
      </c>
    </row>
    <row r="39" spans="1:4" ht="32.25" customHeight="1" thickBot="1">
      <c r="A39" s="5" t="s">
        <v>27</v>
      </c>
      <c r="B39" s="6">
        <f>B24-B38</f>
        <v>-1362.5000000000073</v>
      </c>
      <c r="C39" s="6">
        <f>C24-C38</f>
        <v>1310.4000000000015</v>
      </c>
      <c r="D39" s="4"/>
    </row>
    <row r="40" spans="1:4" ht="15" customHeight="1" thickBot="1">
      <c r="A40" s="19" t="s">
        <v>28</v>
      </c>
      <c r="B40" s="20"/>
      <c r="C40" s="20"/>
      <c r="D40" s="21"/>
    </row>
    <row r="41" spans="1:4" ht="33" customHeight="1" thickBot="1">
      <c r="A41" s="5" t="s">
        <v>29</v>
      </c>
      <c r="B41" s="4"/>
      <c r="C41" s="4"/>
      <c r="D41" s="4"/>
    </row>
    <row r="42" spans="1:4" ht="39" customHeight="1" thickBot="1">
      <c r="A42" s="5" t="s">
        <v>30</v>
      </c>
      <c r="B42" s="4"/>
      <c r="C42" s="4"/>
      <c r="D42" s="4"/>
    </row>
    <row r="43" spans="1:4" ht="32.25" customHeight="1" thickBot="1">
      <c r="A43" s="5" t="s">
        <v>31</v>
      </c>
      <c r="B43" s="4"/>
      <c r="C43" s="4"/>
      <c r="D43" s="4"/>
    </row>
    <row r="44" spans="1:4" ht="36" customHeight="1" thickBot="1">
      <c r="A44" s="5" t="s">
        <v>32</v>
      </c>
      <c r="B44" s="6">
        <f>B45</f>
        <v>1362.5000000000073</v>
      </c>
      <c r="C44" s="4">
        <f>C45</f>
        <v>-1310.4000000000015</v>
      </c>
      <c r="D44" s="4"/>
    </row>
    <row r="45" spans="1:4" ht="19.5" customHeight="1" thickBot="1">
      <c r="A45" s="5" t="s">
        <v>13</v>
      </c>
      <c r="B45" s="6">
        <f>B39*(-1)</f>
        <v>1362.5000000000073</v>
      </c>
      <c r="C45" s="4">
        <f>C39*(-1)</f>
        <v>-1310.4000000000015</v>
      </c>
      <c r="D45" s="4"/>
    </row>
    <row r="49" spans="1:4">
      <c r="D49" s="11" t="s">
        <v>38</v>
      </c>
    </row>
    <row r="50" spans="1:4">
      <c r="A50" s="32" t="s">
        <v>46</v>
      </c>
      <c r="B50" s="32"/>
      <c r="C50" s="32"/>
      <c r="D50" s="32"/>
    </row>
    <row r="51" spans="1:4">
      <c r="A51" s="32"/>
      <c r="B51" s="32"/>
      <c r="C51" s="32"/>
      <c r="D51" s="32"/>
    </row>
    <row r="52" spans="1:4">
      <c r="A52" s="32"/>
      <c r="B52" s="32"/>
      <c r="C52" s="32"/>
      <c r="D52" s="32"/>
    </row>
    <row r="53" spans="1:4">
      <c r="A53" s="32"/>
      <c r="B53" s="32"/>
      <c r="C53" s="32"/>
      <c r="D53" s="32"/>
    </row>
    <row r="54" spans="1:4">
      <c r="A54" s="32"/>
      <c r="B54" s="32"/>
      <c r="C54" s="32"/>
      <c r="D54" s="32"/>
    </row>
    <row r="55" spans="1:4">
      <c r="A55" s="33"/>
      <c r="B55" s="33"/>
      <c r="C55" s="33"/>
      <c r="D55" s="33"/>
    </row>
    <row r="56" spans="1:4" ht="17.25" customHeight="1">
      <c r="A56" s="33"/>
      <c r="B56" s="33"/>
      <c r="C56" s="33"/>
      <c r="D56" s="33"/>
    </row>
    <row r="57" spans="1:4" ht="16.5" thickBot="1">
      <c r="A57" s="12"/>
      <c r="B57" s="12"/>
      <c r="C57" s="32" t="s">
        <v>0</v>
      </c>
      <c r="D57" s="32"/>
    </row>
    <row r="58" spans="1:4" ht="96.75" customHeight="1" thickBot="1">
      <c r="A58" s="13" t="s">
        <v>39</v>
      </c>
      <c r="B58" s="14" t="s">
        <v>47</v>
      </c>
      <c r="C58" s="19" t="s">
        <v>48</v>
      </c>
      <c r="D58" s="21"/>
    </row>
    <row r="59" spans="1:4" ht="25.5" customHeight="1" thickBot="1">
      <c r="A59" s="15" t="s">
        <v>41</v>
      </c>
      <c r="B59" s="15">
        <v>3</v>
      </c>
      <c r="C59" s="28">
        <v>1108.9000000000001</v>
      </c>
      <c r="D59" s="29"/>
    </row>
    <row r="60" spans="1:4" ht="24.75" customHeight="1" thickBot="1">
      <c r="A60" s="17" t="s">
        <v>42</v>
      </c>
      <c r="B60" s="16">
        <v>2.4</v>
      </c>
      <c r="C60" s="30">
        <v>304.5</v>
      </c>
      <c r="D60" s="31"/>
    </row>
    <row r="62" spans="1:4">
      <c r="B62" s="1" t="s">
        <v>40</v>
      </c>
    </row>
  </sheetData>
  <mergeCells count="12">
    <mergeCell ref="C58:D58"/>
    <mergeCell ref="C59:D59"/>
    <mergeCell ref="C60:D60"/>
    <mergeCell ref="C57:D57"/>
    <mergeCell ref="A50:D56"/>
    <mergeCell ref="A11:D11"/>
    <mergeCell ref="A25:D25"/>
    <mergeCell ref="A40:D40"/>
    <mergeCell ref="A1:D5"/>
    <mergeCell ref="A7:D7"/>
    <mergeCell ref="A8:D8"/>
    <mergeCell ref="C6:D6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лидия</cp:lastModifiedBy>
  <cp:lastPrinted>2021-07-06T05:42:31Z</cp:lastPrinted>
  <dcterms:created xsi:type="dcterms:W3CDTF">2016-07-11T10:20:19Z</dcterms:created>
  <dcterms:modified xsi:type="dcterms:W3CDTF">2023-07-13T11:51:28Z</dcterms:modified>
</cp:coreProperties>
</file>