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5135" windowHeight="76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D16" i="1"/>
  <c r="C11" l="1"/>
  <c r="B11"/>
  <c r="D15"/>
  <c r="D31" l="1"/>
  <c r="D29"/>
  <c r="D26"/>
  <c r="D23"/>
  <c r="D22"/>
  <c r="D18"/>
  <c r="D19"/>
  <c r="D17"/>
  <c r="D13"/>
  <c r="D14"/>
  <c r="D12"/>
  <c r="C34"/>
  <c r="B34"/>
  <c r="D11" l="1"/>
  <c r="B35"/>
  <c r="B41" s="1"/>
  <c r="B40" s="1"/>
  <c r="D34"/>
  <c r="C35"/>
  <c r="C41" s="1"/>
  <c r="C40" s="1"/>
  <c r="D20" l="1"/>
</calcChain>
</file>

<file path=xl/sharedStrings.xml><?xml version="1.0" encoding="utf-8"?>
<sst xmlns="http://schemas.openxmlformats.org/spreadsheetml/2006/main" count="49" uniqueCount="47">
  <si>
    <t xml:space="preserve">Наименование показателя    </t>
  </si>
  <si>
    <t xml:space="preserve">Доходы                                  </t>
  </si>
  <si>
    <t>Налоговые и неналоговые доходы</t>
  </si>
  <si>
    <t>Налоги на прибыль, доходы</t>
  </si>
  <si>
    <t>Налоги на совокупный доход</t>
  </si>
  <si>
    <t>Налоги на имущество</t>
  </si>
  <si>
    <t>Штрафы, санкции, возмещение ущерба</t>
  </si>
  <si>
    <t xml:space="preserve">Безвозмездные поступления      </t>
  </si>
  <si>
    <t xml:space="preserve">Безвозмездные поступления от других    бюджетов бюджетной системы Российской Федерации   </t>
  </si>
  <si>
    <t xml:space="preserve">Всего:                         </t>
  </si>
  <si>
    <t>Источники финансирования дефицита бюджетов</t>
  </si>
  <si>
    <t xml:space="preserve">Общегосударственные вопросы    </t>
  </si>
  <si>
    <t xml:space="preserve">Национальная оборона           </t>
  </si>
  <si>
    <t xml:space="preserve">Национальная экономика         </t>
  </si>
  <si>
    <t xml:space="preserve">Жилищно-коммунальное хозяйство </t>
  </si>
  <si>
    <t xml:space="preserve">Охрана окружающей среды        </t>
  </si>
  <si>
    <t xml:space="preserve">Образование                    </t>
  </si>
  <si>
    <t>Культура,       кинематография</t>
  </si>
  <si>
    <t xml:space="preserve">Социальная политика            </t>
  </si>
  <si>
    <t xml:space="preserve">Межбюджетные трансферты        </t>
  </si>
  <si>
    <t xml:space="preserve">Обслуживание муниципального долга        </t>
  </si>
  <si>
    <t>Изменение остатков  средств  на счетах по учету средств бюджета</t>
  </si>
  <si>
    <t xml:space="preserve">Бюджетные назначения на год  </t>
  </si>
  <si>
    <t>%     исполнения</t>
  </si>
  <si>
    <t xml:space="preserve">Результат  исполнения   бюджета (дефицит "-", профицит "+")    </t>
  </si>
  <si>
    <t xml:space="preserve">Кредиты кредитных организаций в валюте Российской Федерации    </t>
  </si>
  <si>
    <t xml:space="preserve">Бюджетные  кредиты  от   других бюджетов   бюджетной    системы Российской Федерации </t>
  </si>
  <si>
    <t xml:space="preserve">Иные источники внутреннего финансирования  дефицитов бюджетов </t>
  </si>
  <si>
    <t>Национальная безопасность и правоохранительная деятельность</t>
  </si>
  <si>
    <t>Здравоохранение,     физическая культура и спорт</t>
  </si>
  <si>
    <t>Приложение N 1</t>
  </si>
  <si>
    <t>Сведения об исполнении  бюджета поселения</t>
  </si>
  <si>
    <t>(тыс.рублей)</t>
  </si>
  <si>
    <t>Расходы</t>
  </si>
  <si>
    <t>Приложение N 2</t>
  </si>
  <si>
    <t>(отчетный период)</t>
  </si>
  <si>
    <t xml:space="preserve">Наименование категории   работников </t>
  </si>
  <si>
    <t xml:space="preserve">Муниципальные  служащие поселения
</t>
  </si>
  <si>
    <t xml:space="preserve">Работники муниципальных учреждений   
</t>
  </si>
  <si>
    <t xml:space="preserve">Доходы от использования имущества,    находящегося в государственной и муниципальной собственности                  </t>
  </si>
  <si>
    <t xml:space="preserve">за 1 квартал  2019 года </t>
  </si>
  <si>
    <t xml:space="preserve">Кассовое исполнение за 1 квартал  2019 года  (отчетный период) </t>
  </si>
  <si>
    <r>
      <t xml:space="preserve">Сведения
о численности муниципальных служащих органов местного самоуправления,
работников муниципальных учреждений и фактических затратах на их денежное содержание
за 1 квартал  2019 года 
(отчетный период)
Администрация </t>
    </r>
    <r>
      <rPr>
        <b/>
        <sz val="12"/>
        <color theme="1"/>
        <rFont val="Times New Roman"/>
        <family val="1"/>
        <charset val="204"/>
      </rPr>
      <t>Канаевского</t>
    </r>
    <r>
      <rPr>
        <sz val="12"/>
        <color theme="1"/>
        <rFont val="Times New Roman"/>
        <family val="1"/>
        <charset val="204"/>
      </rPr>
      <t xml:space="preserve"> МО
</t>
    </r>
  </si>
  <si>
    <t xml:space="preserve">Среднесписочная численность работников         за 1 квартал  2019 года  (человек)   </t>
  </si>
  <si>
    <t xml:space="preserve">Фактические  расходы на заработную плату и 
начисления на нее   
за 1 квартал  2019 года 
(отчетный период)   
(тыс. рублей)
</t>
  </si>
  <si>
    <t xml:space="preserve">Доходы от оказания платных услуг и   компенсации затрат государства                    </t>
  </si>
  <si>
    <r>
      <t xml:space="preserve">    Сведения о численности муниципальных служащих органов местного самоуправления, работников муниципальных учреждений и фактических затратах на их денежное содержание Приложение№2 и исполнение бюджета  </t>
    </r>
    <r>
      <rPr>
        <b/>
        <sz val="12"/>
        <color theme="1"/>
        <rFont val="Times New Roman"/>
        <family val="1"/>
        <charset val="204"/>
      </rPr>
      <t xml:space="preserve"> Канаевского</t>
    </r>
    <r>
      <rPr>
        <sz val="12"/>
        <color theme="1"/>
        <rFont val="Times New Roman"/>
        <family val="1"/>
        <charset val="204"/>
      </rPr>
      <t xml:space="preserve"> муниципального образования за 1 квартал  2019 года      Приложение 1 обнародуется в соответствии с Постановлением главы администрации №   20    от 22.04.2019 г.    </t>
    </r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</si>
</sst>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4" xfId="0" applyFont="1" applyBorder="1" applyAlignment="1">
      <alignment vertical="top" wrapText="1"/>
    </xf>
    <xf numFmtId="164" fontId="1" fillId="0" borderId="7" xfId="0" applyNumberFormat="1" applyFont="1" applyBorder="1" applyAlignment="1">
      <alignment horizontal="center" vertical="top" wrapText="1"/>
    </xf>
    <xf numFmtId="0" fontId="2" fillId="0" borderId="4" xfId="0" applyFont="1" applyBorder="1" applyAlignment="1">
      <alignment vertical="top" wrapText="1"/>
    </xf>
    <xf numFmtId="164" fontId="2" fillId="0" borderId="7" xfId="0" applyNumberFormat="1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164" fontId="1" fillId="0" borderId="2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164" fontId="1" fillId="0" borderId="5" xfId="0" applyNumberFormat="1" applyFont="1" applyBorder="1" applyAlignment="1">
      <alignment horizontal="center" vertical="top" wrapText="1"/>
    </xf>
    <xf numFmtId="164" fontId="1" fillId="0" borderId="1" xfId="0" applyNumberFormat="1" applyFont="1" applyBorder="1" applyAlignment="1">
      <alignment horizontal="center" vertical="top" wrapText="1"/>
    </xf>
    <xf numFmtId="164" fontId="2" fillId="0" borderId="7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top" wrapText="1"/>
    </xf>
    <xf numFmtId="0" fontId="1" fillId="0" borderId="8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1" fillId="0" borderId="8" xfId="0" applyFont="1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1" fillId="0" borderId="0" xfId="0" applyFont="1" applyAlignment="1">
      <alignment horizontal="justify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3"/>
  <sheetViews>
    <sheetView tabSelected="1" zoomScale="80" zoomScaleNormal="80" workbookViewId="0">
      <selection sqref="A1:D4"/>
    </sheetView>
  </sheetViews>
  <sheetFormatPr defaultRowHeight="15.75"/>
  <cols>
    <col min="1" max="1" width="60.42578125" style="1" customWidth="1"/>
    <col min="2" max="2" width="18.7109375" style="1" customWidth="1"/>
    <col min="3" max="3" width="25.42578125" style="1" customWidth="1"/>
    <col min="4" max="4" width="12.85546875" style="1" customWidth="1"/>
    <col min="5" max="16384" width="9.140625" style="1"/>
  </cols>
  <sheetData>
    <row r="1" spans="1:4">
      <c r="A1" s="32" t="s">
        <v>46</v>
      </c>
      <c r="B1" s="32"/>
      <c r="C1" s="32"/>
      <c r="D1" s="32"/>
    </row>
    <row r="2" spans="1:4">
      <c r="A2" s="32"/>
      <c r="B2" s="32"/>
      <c r="C2" s="32"/>
      <c r="D2" s="32"/>
    </row>
    <row r="3" spans="1:4">
      <c r="A3" s="32"/>
      <c r="B3" s="32"/>
      <c r="C3" s="32"/>
      <c r="D3" s="32"/>
    </row>
    <row r="4" spans="1:4">
      <c r="A4" s="32"/>
      <c r="B4" s="32"/>
      <c r="C4" s="32"/>
      <c r="D4" s="32"/>
    </row>
    <row r="5" spans="1:4">
      <c r="D5" s="2" t="s">
        <v>30</v>
      </c>
    </row>
    <row r="6" spans="1:4">
      <c r="B6" s="3" t="s">
        <v>31</v>
      </c>
    </row>
    <row r="7" spans="1:4">
      <c r="B7" s="3" t="s">
        <v>40</v>
      </c>
    </row>
    <row r="8" spans="1:4" ht="16.5" thickBot="1">
      <c r="B8" s="3"/>
      <c r="C8" s="36" t="s">
        <v>32</v>
      </c>
      <c r="D8" s="36"/>
    </row>
    <row r="9" spans="1:4" ht="60.75" customHeight="1" thickBot="1">
      <c r="A9" s="4" t="s">
        <v>0</v>
      </c>
      <c r="B9" s="5" t="s">
        <v>22</v>
      </c>
      <c r="C9" s="5" t="s">
        <v>41</v>
      </c>
      <c r="D9" s="5" t="s">
        <v>23</v>
      </c>
    </row>
    <row r="10" spans="1:4" ht="16.5" thickBot="1">
      <c r="A10" s="33" t="s">
        <v>1</v>
      </c>
      <c r="B10" s="34"/>
      <c r="C10" s="34"/>
      <c r="D10" s="35"/>
    </row>
    <row r="11" spans="1:4" ht="27.75" customHeight="1" thickBot="1">
      <c r="A11" s="6" t="s">
        <v>2</v>
      </c>
      <c r="B11" s="7">
        <f>B12+B13+B14+B17+B15+B16</f>
        <v>2096</v>
      </c>
      <c r="C11" s="7">
        <f>C12+C13+C14+C17+C15+C16</f>
        <v>155.89999999999998</v>
      </c>
      <c r="D11" s="7">
        <f>C11*100/B11</f>
        <v>7.4379770992366403</v>
      </c>
    </row>
    <row r="12" spans="1:4" ht="22.5" customHeight="1" thickBot="1">
      <c r="A12" s="6" t="s">
        <v>3</v>
      </c>
      <c r="B12" s="7">
        <v>150</v>
      </c>
      <c r="C12" s="7">
        <v>36.299999999999997</v>
      </c>
      <c r="D12" s="7">
        <f>C12*100/B12</f>
        <v>24.199999999999996</v>
      </c>
    </row>
    <row r="13" spans="1:4" ht="22.5" customHeight="1" thickBot="1">
      <c r="A13" s="6" t="s">
        <v>4</v>
      </c>
      <c r="B13" s="7">
        <v>169.5</v>
      </c>
      <c r="C13" s="7">
        <v>41</v>
      </c>
      <c r="D13" s="7">
        <f t="shared" ref="D13:D16" si="0">C13*100/B13</f>
        <v>24.188790560471976</v>
      </c>
    </row>
    <row r="14" spans="1:4" ht="24" customHeight="1" thickBot="1">
      <c r="A14" s="6" t="s">
        <v>5</v>
      </c>
      <c r="B14" s="7">
        <v>1769.4</v>
      </c>
      <c r="C14" s="7">
        <v>77.8</v>
      </c>
      <c r="D14" s="7">
        <f t="shared" si="0"/>
        <v>4.3969707245393916</v>
      </c>
    </row>
    <row r="15" spans="1:4" ht="31.5" customHeight="1" thickBot="1">
      <c r="A15" s="6" t="s">
        <v>39</v>
      </c>
      <c r="B15" s="7">
        <v>2.4</v>
      </c>
      <c r="C15" s="7">
        <v>0.6</v>
      </c>
      <c r="D15" s="7">
        <f t="shared" si="0"/>
        <v>25</v>
      </c>
    </row>
    <row r="16" spans="1:4" ht="31.5" customHeight="1" thickBot="1">
      <c r="A16" s="6" t="s">
        <v>45</v>
      </c>
      <c r="B16" s="7">
        <v>0.7</v>
      </c>
      <c r="C16" s="7">
        <v>0.2</v>
      </c>
      <c r="D16" s="7">
        <f t="shared" si="0"/>
        <v>28.571428571428573</v>
      </c>
    </row>
    <row r="17" spans="1:4" ht="18.75" customHeight="1" thickBot="1">
      <c r="A17" s="6" t="s">
        <v>6</v>
      </c>
      <c r="B17" s="7">
        <v>4</v>
      </c>
      <c r="C17" s="7"/>
      <c r="D17" s="7">
        <f>C17*100/B17</f>
        <v>0</v>
      </c>
    </row>
    <row r="18" spans="1:4" ht="20.25" customHeight="1" thickBot="1">
      <c r="A18" s="6" t="s">
        <v>7</v>
      </c>
      <c r="B18" s="7">
        <v>660.7</v>
      </c>
      <c r="C18" s="7">
        <v>29.3</v>
      </c>
      <c r="D18" s="7">
        <f t="shared" ref="D18:D20" si="1">C18*100/B18</f>
        <v>4.4346904797941571</v>
      </c>
    </row>
    <row r="19" spans="1:4" ht="39.75" customHeight="1" thickBot="1">
      <c r="A19" s="6" t="s">
        <v>8</v>
      </c>
      <c r="B19" s="7">
        <v>660.7</v>
      </c>
      <c r="C19" s="7">
        <v>29.3</v>
      </c>
      <c r="D19" s="7">
        <f t="shared" si="1"/>
        <v>4.4346904797941571</v>
      </c>
    </row>
    <row r="20" spans="1:4" ht="16.5" thickBot="1">
      <c r="A20" s="8" t="s">
        <v>9</v>
      </c>
      <c r="B20" s="9">
        <v>2756.7</v>
      </c>
      <c r="C20" s="9">
        <v>185.2</v>
      </c>
      <c r="D20" s="7">
        <f t="shared" si="1"/>
        <v>6.7181775311060328</v>
      </c>
    </row>
    <row r="21" spans="1:4" ht="16.5" thickBot="1">
      <c r="A21" s="33" t="s">
        <v>33</v>
      </c>
      <c r="B21" s="34"/>
      <c r="C21" s="34"/>
      <c r="D21" s="35"/>
    </row>
    <row r="22" spans="1:4" ht="20.25" customHeight="1" thickBot="1">
      <c r="A22" s="6" t="s">
        <v>11</v>
      </c>
      <c r="B22" s="7">
        <v>3150.5</v>
      </c>
      <c r="C22" s="7">
        <v>466.2</v>
      </c>
      <c r="D22" s="7">
        <f>C22*100/B22</f>
        <v>14.797651166481511</v>
      </c>
    </row>
    <row r="23" spans="1:4" ht="19.5" customHeight="1" thickBot="1">
      <c r="A23" s="6" t="s">
        <v>12</v>
      </c>
      <c r="B23" s="7">
        <v>82.9</v>
      </c>
      <c r="C23" s="7">
        <v>14</v>
      </c>
      <c r="D23" s="7">
        <f>C23*100/B23</f>
        <v>16.887816646562122</v>
      </c>
    </row>
    <row r="24" spans="1:4" ht="32.25" thickBot="1">
      <c r="A24" s="10" t="s">
        <v>28</v>
      </c>
      <c r="B24" s="11"/>
      <c r="C24" s="11"/>
      <c r="D24" s="11"/>
    </row>
    <row r="25" spans="1:4" ht="22.5" customHeight="1" thickBot="1">
      <c r="A25" s="12" t="s">
        <v>13</v>
      </c>
      <c r="B25" s="13">
        <v>70</v>
      </c>
      <c r="C25" s="13">
        <v>10.5</v>
      </c>
      <c r="D25" s="13"/>
    </row>
    <row r="26" spans="1:4" ht="22.5" customHeight="1" thickBot="1">
      <c r="A26" s="6" t="s">
        <v>14</v>
      </c>
      <c r="B26" s="7">
        <v>220</v>
      </c>
      <c r="C26" s="7">
        <v>29.2</v>
      </c>
      <c r="D26" s="7">
        <f>C26*100/B26</f>
        <v>13.272727272727273</v>
      </c>
    </row>
    <row r="27" spans="1:4" ht="21" customHeight="1" thickBot="1">
      <c r="A27" s="6" t="s">
        <v>15</v>
      </c>
      <c r="B27" s="7"/>
      <c r="C27" s="7"/>
      <c r="D27" s="7"/>
    </row>
    <row r="28" spans="1:4" ht="20.25" customHeight="1" thickBot="1">
      <c r="A28" s="6" t="s">
        <v>16</v>
      </c>
      <c r="B28" s="7"/>
      <c r="C28" s="7"/>
      <c r="D28" s="7"/>
    </row>
    <row r="29" spans="1:4" ht="20.25" customHeight="1" thickBot="1">
      <c r="A29" s="6" t="s">
        <v>17</v>
      </c>
      <c r="B29" s="7">
        <v>26</v>
      </c>
      <c r="C29" s="7">
        <v>0</v>
      </c>
      <c r="D29" s="7">
        <f>C29*100/B29</f>
        <v>0</v>
      </c>
    </row>
    <row r="30" spans="1:4" ht="20.25" customHeight="1" thickBot="1">
      <c r="A30" s="12" t="s">
        <v>29</v>
      </c>
      <c r="B30" s="14"/>
      <c r="C30" s="14"/>
      <c r="D30" s="14"/>
    </row>
    <row r="31" spans="1:4" ht="20.25" customHeight="1" thickBot="1">
      <c r="A31" s="6" t="s">
        <v>18</v>
      </c>
      <c r="B31" s="7">
        <v>130</v>
      </c>
      <c r="C31" s="7">
        <v>32</v>
      </c>
      <c r="D31" s="7">
        <f>C31*100/B31</f>
        <v>24.615384615384617</v>
      </c>
    </row>
    <row r="32" spans="1:4" ht="21" customHeight="1" thickBot="1">
      <c r="A32" s="6" t="s">
        <v>19</v>
      </c>
      <c r="B32" s="7"/>
      <c r="C32" s="7"/>
      <c r="D32" s="7"/>
    </row>
    <row r="33" spans="1:4" ht="24.75" customHeight="1" thickBot="1">
      <c r="A33" s="6" t="s">
        <v>20</v>
      </c>
      <c r="B33" s="7"/>
      <c r="C33" s="7"/>
      <c r="D33" s="7"/>
    </row>
    <row r="34" spans="1:4" ht="16.5" thickBot="1">
      <c r="A34" s="8" t="s">
        <v>9</v>
      </c>
      <c r="B34" s="15">
        <f>B33+B32+B31+B30+B29+B28+B27+B26+B25+B24+B23+B22</f>
        <v>3679.4</v>
      </c>
      <c r="C34" s="15">
        <f>C33+C32+C31+C30+C29+C28+C27+C26+C25+C24+C23+C22</f>
        <v>551.9</v>
      </c>
      <c r="D34" s="7">
        <f>C34*100/B34</f>
        <v>14.999728216557047</v>
      </c>
    </row>
    <row r="35" spans="1:4" ht="32.25" thickBot="1">
      <c r="A35" s="12" t="s">
        <v>24</v>
      </c>
      <c r="B35" s="11">
        <f>B20-B34</f>
        <v>-922.70000000000027</v>
      </c>
      <c r="C35" s="11">
        <f>C20-C34</f>
        <v>-366.7</v>
      </c>
      <c r="D35" s="4"/>
    </row>
    <row r="36" spans="1:4" ht="16.5" thickBot="1">
      <c r="A36" s="29" t="s">
        <v>10</v>
      </c>
      <c r="B36" s="30"/>
      <c r="C36" s="30"/>
      <c r="D36" s="31"/>
    </row>
    <row r="37" spans="1:4" ht="32.25" thickBot="1">
      <c r="A37" s="12" t="s">
        <v>25</v>
      </c>
      <c r="B37" s="11"/>
      <c r="C37" s="11"/>
      <c r="D37" s="4"/>
    </row>
    <row r="38" spans="1:4" ht="36" customHeight="1" thickBot="1">
      <c r="A38" s="12" t="s">
        <v>26</v>
      </c>
      <c r="B38" s="11"/>
      <c r="C38" s="11"/>
      <c r="D38" s="4"/>
    </row>
    <row r="39" spans="1:4" ht="36.75" customHeight="1" thickBot="1">
      <c r="A39" s="12" t="s">
        <v>27</v>
      </c>
      <c r="B39" s="14"/>
      <c r="C39" s="14"/>
      <c r="D39" s="16"/>
    </row>
    <row r="40" spans="1:4" ht="32.25" thickBot="1">
      <c r="A40" s="6" t="s">
        <v>21</v>
      </c>
      <c r="B40" s="7">
        <f>B41</f>
        <v>922.70000000000027</v>
      </c>
      <c r="C40" s="7">
        <f>C41</f>
        <v>366.7</v>
      </c>
      <c r="D40" s="17"/>
    </row>
    <row r="41" spans="1:4" ht="16.5" thickBot="1">
      <c r="A41" s="8" t="s">
        <v>9</v>
      </c>
      <c r="B41" s="9">
        <f>B35*(-1)</f>
        <v>922.70000000000027</v>
      </c>
      <c r="C41" s="9">
        <f>C35*(-1)</f>
        <v>366.7</v>
      </c>
      <c r="D41" s="17"/>
    </row>
    <row r="51" spans="1:5">
      <c r="C51" s="26" t="s">
        <v>34</v>
      </c>
      <c r="D51" s="26"/>
    </row>
    <row r="52" spans="1:5">
      <c r="A52" s="23" t="s">
        <v>42</v>
      </c>
      <c r="B52" s="23"/>
      <c r="C52" s="23"/>
      <c r="D52" s="23"/>
    </row>
    <row r="53" spans="1:5">
      <c r="A53" s="23"/>
      <c r="B53" s="23"/>
      <c r="C53" s="23"/>
      <c r="D53" s="23"/>
    </row>
    <row r="54" spans="1:5">
      <c r="A54" s="23"/>
      <c r="B54" s="23"/>
      <c r="C54" s="23"/>
      <c r="D54" s="23"/>
    </row>
    <row r="55" spans="1:5">
      <c r="A55" s="23"/>
      <c r="B55" s="23"/>
      <c r="C55" s="23"/>
      <c r="D55" s="23"/>
    </row>
    <row r="56" spans="1:5">
      <c r="A56" s="23"/>
      <c r="B56" s="23"/>
      <c r="C56" s="23"/>
      <c r="D56" s="23"/>
    </row>
    <row r="57" spans="1:5">
      <c r="A57" s="23"/>
      <c r="B57" s="23"/>
      <c r="C57" s="23"/>
      <c r="D57" s="23"/>
    </row>
    <row r="58" spans="1:5">
      <c r="A58" s="23"/>
      <c r="B58" s="23"/>
      <c r="C58" s="23"/>
      <c r="D58" s="23"/>
    </row>
    <row r="59" spans="1:5">
      <c r="A59" s="23"/>
      <c r="B59" s="23"/>
      <c r="C59" s="23"/>
      <c r="D59" s="23"/>
    </row>
    <row r="60" spans="1:5" ht="16.5" thickBot="1">
      <c r="C60" s="27" t="s">
        <v>35</v>
      </c>
      <c r="D60" s="28"/>
      <c r="E60" s="28"/>
    </row>
    <row r="61" spans="1:5" ht="101.25" customHeight="1" thickBot="1">
      <c r="A61" s="18" t="s">
        <v>36</v>
      </c>
      <c r="B61" s="16" t="s">
        <v>43</v>
      </c>
      <c r="C61" s="24" t="s">
        <v>44</v>
      </c>
      <c r="D61" s="25"/>
    </row>
    <row r="62" spans="1:5" ht="32.25" thickBot="1">
      <c r="A62" s="19" t="s">
        <v>37</v>
      </c>
      <c r="B62" s="21">
        <v>3</v>
      </c>
      <c r="C62" s="24">
        <v>263.3</v>
      </c>
      <c r="D62" s="25"/>
    </row>
    <row r="63" spans="1:5" ht="32.25" thickBot="1">
      <c r="A63" s="20" t="s">
        <v>38</v>
      </c>
      <c r="B63" s="22">
        <v>2</v>
      </c>
      <c r="C63" s="24">
        <v>70.7</v>
      </c>
      <c r="D63" s="25"/>
    </row>
  </sheetData>
  <mergeCells count="11">
    <mergeCell ref="A36:D36"/>
    <mergeCell ref="A1:D4"/>
    <mergeCell ref="A10:D10"/>
    <mergeCell ref="A21:D21"/>
    <mergeCell ref="C8:D8"/>
    <mergeCell ref="A52:D59"/>
    <mergeCell ref="C61:D61"/>
    <mergeCell ref="C62:D62"/>
    <mergeCell ref="C63:D63"/>
    <mergeCell ref="C51:D51"/>
    <mergeCell ref="C60:E60"/>
  </mergeCells>
  <pageMargins left="0.51181102362204722" right="0.51181102362204722" top="0.74803149606299213" bottom="0.74803149606299213" header="0.31496062992125984" footer="0.31496062992125984"/>
  <pageSetup paperSize="9" scale="7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Стерликова</dc:creator>
  <cp:lastModifiedBy>User</cp:lastModifiedBy>
  <cp:lastPrinted>2016-07-25T06:45:00Z</cp:lastPrinted>
  <dcterms:created xsi:type="dcterms:W3CDTF">2016-07-19T07:32:41Z</dcterms:created>
  <dcterms:modified xsi:type="dcterms:W3CDTF">2019-04-24T10:04:41Z</dcterms:modified>
</cp:coreProperties>
</file>